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'Лист1'!$A$1:$D$54</definedName>
  </definedNames>
  <calcPr fullCalcOnLoad="1"/>
</workbook>
</file>

<file path=xl/sharedStrings.xml><?xml version="1.0" encoding="utf-8"?>
<sst xmlns="http://schemas.openxmlformats.org/spreadsheetml/2006/main" count="92" uniqueCount="92">
  <si>
    <t>1 01 02000 01 0000 110</t>
  </si>
  <si>
    <t>Налог на доходы физических лиц</t>
  </si>
  <si>
    <t>1 01 02010 01 0000 110</t>
  </si>
  <si>
    <t>1 01 02021 01 0000 110</t>
  </si>
  <si>
    <t>Налог на доходы физических лиц с доходов, облагаемых по налоговой ставке, установленной пунктом 1 статьи 224 Налогового кодекса РФ, за исключением   доходов, 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</si>
  <si>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1 01 02022 01 0000 110</t>
  </si>
  <si>
    <t>Налог на доходы физических лиц с доходов, облагаемых по налоговой ставке, установленной пунктом 1 статьи 224 налогового кодекса РФ и  полученных физическими лицами, зарегистрированными в качестве индивидуальных предпринимателей, нотариусов и других лиц, занимающихся частной практикой</t>
  </si>
  <si>
    <t>1 01 02040 01 0000 110</t>
  </si>
  <si>
    <t>Налог на доходы физических лиц с доходов, полученных в виде выигрышей и призов в проводимых конкурсах, играх и других мероприятиях в целях рекламы товаров, работ и услуг, страховых выплат по договорам</t>
  </si>
  <si>
    <t>1 05 00000 00 0000 000</t>
  </si>
  <si>
    <t>Налоги на совокупный доход</t>
  </si>
  <si>
    <t>1 05 02000 02 0000 110</t>
  </si>
  <si>
    <t>Единый налог на вмененный доход для отдельных видов деятельности</t>
  </si>
  <si>
    <t>1 05 03000 01 0000 110</t>
  </si>
  <si>
    <t>Единый сельскохозяйственный налог</t>
  </si>
  <si>
    <t>1 08 00000 00 0000 000</t>
  </si>
  <si>
    <t>Государственная пошлина</t>
  </si>
  <si>
    <t>1 08 03010 01 0000 110</t>
  </si>
  <si>
    <t>Государственная пошлина по делам, рассматриваемым в судах общей юрисдикции, мировыми судьями (за исключением государственной пошлины по делам, рассматриваемым Верховным Судом РФ)</t>
  </si>
  <si>
    <t>1 08 07140 01 0000 110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</si>
  <si>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выдачей документов на транспортные средства, выдачей регистрационных знаков, приемом квалификационных экзаменов на получение права на управление транспортными средствами</t>
  </si>
  <si>
    <t>1  11 00000 00 0000 000</t>
  </si>
  <si>
    <t>Доходы от использования имущества, находящегося в государственной и муниципальной собственности</t>
  </si>
  <si>
    <t>1 11 05010 10 0000 120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</si>
  <si>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</si>
  <si>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1 11 05 035 05 0000 120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</si>
  <si>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автономных учреждений)</t>
  </si>
  <si>
    <t>1 11 07015 05 0000 120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</si>
  <si>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</si>
  <si>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1 12 00000 00 0000 120</t>
  </si>
  <si>
    <t>Платежи при пользовании природными ресурсами</t>
  </si>
  <si>
    <t>1 14 00000 00 0000 000</t>
  </si>
  <si>
    <t>Доходы от продажи материальных и нематериальных активов</t>
  </si>
  <si>
    <t>1 14 02033 05 0000 410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</si>
  <si>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</si>
  <si>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1 16 90050 05 0000 140</t>
  </si>
  <si>
    <t>Прочие поступления от денежных взысканий (штрафов) и иных сумм в возмещение ущерба, зачисляемые в бюджеты муниципальных  районов</t>
  </si>
  <si>
    <t>2 00 00000 00 0000 000</t>
  </si>
  <si>
    <t>Безвозмездные поступления</t>
  </si>
  <si>
    <t>2 02 01001 05 0000 151</t>
  </si>
  <si>
    <t>Дотации бюджетам муниципальных районов на выравнивание уровня бюджетной обеспеченности</t>
  </si>
  <si>
    <t>2 02 03000 00 0000 151</t>
  </si>
  <si>
    <t>ВСЕГО ДОХОДОВ</t>
  </si>
  <si>
    <t>1 13 03050 05 0000 130</t>
  </si>
  <si>
    <t>Прочие доходы от оказания платных услуг получателями средств бюджетов муниципальных районов и компенсации затрат бюджетов муниципальных районов</t>
  </si>
  <si>
    <t>1 16 30000 01 0000140</t>
  </si>
  <si>
    <t>Денежные взыскания (штрафы) за административные правонарушения в области дорожного движения</t>
  </si>
  <si>
    <t>1 16 00000 00 0000 000</t>
  </si>
  <si>
    <t>Штрафы, санкции, возмещение ущерба</t>
  </si>
  <si>
    <t>2 02 0200000 0000 151</t>
  </si>
  <si>
    <t xml:space="preserve"> Субсидии бюджетам муниципальных районов</t>
  </si>
  <si>
    <t>Субвенции бюджетам муниципальных районов</t>
  </si>
  <si>
    <t>НАЛОГОВЫЕ ДОХОДЫ</t>
  </si>
  <si>
    <t>НЕНАЛОГОВЫЕ ДОХОДЫ</t>
  </si>
  <si>
    <t>1 12 01000 01 0000 120</t>
  </si>
  <si>
    <t>Плата за негативное воздействие на окружающую среду</t>
  </si>
  <si>
    <t>1 13 00000 00 0000 000</t>
  </si>
  <si>
    <t>Доходы от оказания платных услуг и компенсации затрат государства</t>
  </si>
  <si>
    <t>Доходы от реализации иного имущества находящегося в собственности муниципальных районов (за исключением имущества муниципальных автономных учреждений,а также имущества муниципальных унитарных предприятий, в том числе казенных),в части реализации основных средств по указанному имуществу</t>
  </si>
  <si>
    <t>1 14 06014 10 0000 430</t>
  </si>
  <si>
    <t>1 16 03010 01 0000 140</t>
  </si>
  <si>
    <t>Денежные взыскания (штрафы) за нарушение законодательства о налогах и сборах, предусмотренные статьями 116, 117, 118, пунктами 1 и 2 статьи 120, статьями 125, 126, 128, 129, 1291, 132, 133 Российской Федерации</t>
  </si>
  <si>
    <t>1 16 03030 01 0000 140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</si>
  <si>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</si>
  <si>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1 16 06000 01 0000 140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</si>
  <si>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</si>
  <si>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</si>
  <si>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алкагольной, спиртосодержащей и тобачной продукции</t>
  </si>
  <si>
    <t>1 16 21050 05 0000 140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</si>
  <si>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</si>
  <si>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1 16 25060 01 0000 140</t>
  </si>
  <si>
    <t>Денежные взыскания (штрафы) за нарушение земельного законодательства</t>
  </si>
  <si>
    <t>Код классификации Российской Федерации</t>
  </si>
  <si>
    <t>Наименование</t>
  </si>
  <si>
    <t>Налог на доходы физических лиц с доходов, полученных физическими лицами, являющимся налоговыми резидентами Российской Федерации в виде дивидентов от долевого участия в деятельности организаций</t>
  </si>
  <si>
    <t xml:space="preserve"> </t>
  </si>
  <si>
    <t>Объем поступлений доходов в бюджет Гаврилово-Посадского                                                               муниципального района на 2010 год</t>
  </si>
  <si>
    <t>1 07 00000 00 0000 000</t>
  </si>
  <si>
    <t>Налоги, сборы и регулярные платежи за пользование прородными ресурсами</t>
  </si>
  <si>
    <t>1 07 01020 01 0000 110</t>
  </si>
  <si>
    <t xml:space="preserve">Налог на добычу общераспостраненных полезных ископаемых </t>
  </si>
  <si>
    <t>2 02 04000 00 0000 151</t>
  </si>
  <si>
    <t>Иные межбюджетные трансферты</t>
  </si>
  <si>
    <t>Доходы бюджета района 2010 год ( в руб.)</t>
  </si>
  <si>
    <t xml:space="preserve">                                                    Приложение № 2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</si>
  <si>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к решению Гаврилово-Посадского</t>
  </si>
  <si>
    <t xml:space="preserve">                                                    районного Совета депутатов  </t>
  </si>
  <si>
    <t xml:space="preserve">                                                     Приложение № 2</t>
  </si>
  <si>
    <t xml:space="preserve">                                                     к решению Гаврилово-Посадского</t>
  </si>
  <si>
    <t xml:space="preserve">                                                     районного Совета депутатов</t>
  </si>
  <si>
    <t xml:space="preserve">                                                     от  04.09.2009  № 237</t>
  </si>
  <si>
    <t xml:space="preserve">                                                    от 27.01.2010  № 243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</si>
</sst>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4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4"/>
      <color theme="1"/>
      <name val="Calibri"/>
      <family val="2"/>
    </font>
    <font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0" fontId="38" fillId="0" borderId="10" xfId="0" applyFont="1" applyBorder="1" applyAlignment="1">
      <alignment/>
    </xf>
    <xf numFmtId="0" fontId="39" fillId="0" borderId="10" xfId="0" applyFont="1" applyBorder="1" applyAlignment="1">
      <alignment/>
    </xf>
    <xf numFmtId="49" fontId="39" fillId="0" borderId="10" xfId="0" applyNumberFormat="1" applyFont="1" applyBorder="1" applyAlignment="1">
      <alignment horizontal="left" vertical="top" wrapText="1"/>
    </xf>
    <xf numFmtId="49" fontId="38" fillId="0" borderId="10" xfId="0" applyNumberFormat="1" applyFont="1" applyBorder="1" applyAlignment="1">
      <alignment horizontal="left" vertical="top" wrapText="1"/>
    </xf>
    <xf numFmtId="0" fontId="38" fillId="0" borderId="10" xfId="0" applyNumberFormat="1" applyFont="1" applyBorder="1" applyAlignment="1">
      <alignment horizontal="left" vertical="top" wrapText="1"/>
    </xf>
    <xf numFmtId="0" fontId="39" fillId="0" borderId="10" xfId="0" applyNumberFormat="1" applyFont="1" applyBorder="1" applyAlignment="1">
      <alignment horizontal="left" vertical="top" wrapText="1"/>
    </xf>
    <xf numFmtId="49" fontId="38" fillId="0" borderId="10" xfId="0" applyNumberFormat="1" applyFont="1" applyBorder="1" applyAlignment="1">
      <alignment horizontal="left" vertical="center" wrapText="1"/>
    </xf>
    <xf numFmtId="0" fontId="39" fillId="0" borderId="10" xfId="0" applyFont="1" applyBorder="1" applyAlignment="1">
      <alignment vertical="top"/>
    </xf>
    <xf numFmtId="0" fontId="38" fillId="0" borderId="10" xfId="0" applyFont="1" applyBorder="1" applyAlignment="1">
      <alignment vertical="top"/>
    </xf>
    <xf numFmtId="49" fontId="39" fillId="0" borderId="10" xfId="0" applyNumberFormat="1" applyFont="1" applyBorder="1" applyAlignment="1">
      <alignment horizontal="left" vertical="center" wrapText="1"/>
    </xf>
    <xf numFmtId="0" fontId="38" fillId="0" borderId="10" xfId="0" applyFont="1" applyBorder="1" applyAlignment="1">
      <alignment horizontal="center"/>
    </xf>
    <xf numFmtId="0" fontId="38" fillId="0" borderId="10" xfId="0" applyFont="1" applyBorder="1" applyAlignment="1">
      <alignment wrapText="1"/>
    </xf>
    <xf numFmtId="0" fontId="38" fillId="0" borderId="10" xfId="0" applyFont="1" applyBorder="1" applyAlignment="1">
      <alignment horizontal="center" vertical="top"/>
    </xf>
    <xf numFmtId="0" fontId="39" fillId="0" borderId="10" xfId="0" applyFont="1" applyBorder="1" applyAlignment="1">
      <alignment horizontal="center" vertical="top"/>
    </xf>
    <xf numFmtId="0" fontId="38" fillId="0" borderId="10" xfId="0" applyNumberFormat="1" applyFont="1" applyBorder="1" applyAlignment="1">
      <alignment horizontal="justify" vertical="top" wrapText="1"/>
    </xf>
    <xf numFmtId="0" fontId="40" fillId="0" borderId="0" xfId="0" applyFont="1" applyAlignment="1">
      <alignment vertical="top" wrapText="1"/>
    </xf>
    <xf numFmtId="0" fontId="0" fillId="0" borderId="0" xfId="0" applyAlignment="1">
      <alignment horizontal="center" vertical="top" wrapText="1"/>
    </xf>
    <xf numFmtId="164" fontId="39" fillId="0" borderId="10" xfId="0" applyNumberFormat="1" applyFont="1" applyBorder="1" applyAlignment="1">
      <alignment horizontal="center" vertical="top"/>
    </xf>
    <xf numFmtId="0" fontId="38" fillId="0" borderId="10" xfId="0" applyFont="1" applyBorder="1" applyAlignment="1">
      <alignment horizontal="center" vertical="top" wrapText="1"/>
    </xf>
    <xf numFmtId="0" fontId="38" fillId="0" borderId="0" xfId="0" applyFont="1" applyAlignment="1">
      <alignment/>
    </xf>
    <xf numFmtId="0" fontId="38" fillId="0" borderId="0" xfId="0" applyFont="1" applyAlignment="1">
      <alignment horizontal="left" vertical="top" wrapText="1"/>
    </xf>
    <xf numFmtId="0" fontId="41" fillId="0" borderId="0" xfId="0" applyFont="1" applyAlignment="1">
      <alignment vertical="top" wrapText="1"/>
    </xf>
    <xf numFmtId="0" fontId="38" fillId="0" borderId="0" xfId="0" applyFont="1" applyAlignment="1">
      <alignment horizontal="left" vertical="top" wrapText="1"/>
    </xf>
    <xf numFmtId="0" fontId="38" fillId="0" borderId="10" xfId="0" applyNumberFormat="1" applyFont="1" applyBorder="1" applyAlignment="1">
      <alignment horizontal="center" vertical="top"/>
    </xf>
    <xf numFmtId="0" fontId="39" fillId="0" borderId="10" xfId="0" applyNumberFormat="1" applyFont="1" applyBorder="1" applyAlignment="1">
      <alignment horizontal="center" vertical="top"/>
    </xf>
    <xf numFmtId="0" fontId="38" fillId="0" borderId="0" xfId="0" applyFont="1" applyAlignment="1">
      <alignment horizontal="left" vertical="top" wrapText="1"/>
    </xf>
    <xf numFmtId="0" fontId="41" fillId="0" borderId="0" xfId="0" applyFont="1" applyAlignment="1">
      <alignment horizontal="center" vertical="top" wrapText="1"/>
    </xf>
    <xf numFmtId="0" fontId="38" fillId="0" borderId="0" xfId="0" applyFont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8"/>
  <sheetViews>
    <sheetView tabSelected="1" zoomScalePageLayoutView="0" workbookViewId="0" topLeftCell="A1">
      <selection activeCell="B4" sqref="B4:C4"/>
    </sheetView>
  </sheetViews>
  <sheetFormatPr defaultColWidth="9.140625" defaultRowHeight="15"/>
  <cols>
    <col min="1" max="1" width="23.28125" style="0" customWidth="1"/>
    <col min="2" max="2" width="50.421875" style="0" customWidth="1"/>
    <col min="3" max="3" width="12.8515625" style="0" customWidth="1"/>
    <col min="4" max="4" width="0.5625" style="0" customWidth="1"/>
    <col min="5" max="6" width="4.00390625" style="0" customWidth="1"/>
  </cols>
  <sheetData>
    <row r="1" spans="1:5" ht="16.5" customHeight="1">
      <c r="A1" s="20"/>
      <c r="B1" s="28" t="s">
        <v>84</v>
      </c>
      <c r="C1" s="28"/>
      <c r="D1" s="28"/>
      <c r="E1" s="17"/>
    </row>
    <row r="2" spans="1:5" ht="17.25" customHeight="1">
      <c r="A2" s="20"/>
      <c r="B2" s="28" t="s">
        <v>85</v>
      </c>
      <c r="C2" s="28"/>
      <c r="D2" s="21"/>
      <c r="E2" s="17"/>
    </row>
    <row r="3" spans="1:5" ht="15" customHeight="1">
      <c r="A3" s="20"/>
      <c r="B3" s="28" t="s">
        <v>86</v>
      </c>
      <c r="C3" s="28"/>
      <c r="D3" s="21"/>
      <c r="E3" s="17"/>
    </row>
    <row r="4" spans="1:5" ht="18" customHeight="1">
      <c r="A4" s="20"/>
      <c r="B4" s="28" t="s">
        <v>91</v>
      </c>
      <c r="C4" s="28"/>
      <c r="D4" s="21"/>
      <c r="E4" s="17"/>
    </row>
    <row r="5" spans="1:5" ht="18" customHeight="1">
      <c r="A5" s="20"/>
      <c r="B5" s="26"/>
      <c r="C5" s="26"/>
      <c r="D5" s="26"/>
      <c r="E5" s="17"/>
    </row>
    <row r="6" spans="1:5" ht="18" customHeight="1">
      <c r="A6" s="20"/>
      <c r="B6" s="28" t="s">
        <v>87</v>
      </c>
      <c r="C6" s="28"/>
      <c r="D6" s="26"/>
      <c r="E6" s="17"/>
    </row>
    <row r="7" spans="1:5" ht="18" customHeight="1">
      <c r="A7" s="20"/>
      <c r="B7" s="28" t="s">
        <v>88</v>
      </c>
      <c r="C7" s="28"/>
      <c r="D7" s="26"/>
      <c r="E7" s="17"/>
    </row>
    <row r="8" spans="1:5" ht="18" customHeight="1">
      <c r="A8" s="20"/>
      <c r="B8" s="28" t="s">
        <v>89</v>
      </c>
      <c r="C8" s="28"/>
      <c r="D8" s="26"/>
      <c r="E8" s="17"/>
    </row>
    <row r="9" spans="1:5" ht="18" customHeight="1">
      <c r="A9" s="20"/>
      <c r="B9" s="28" t="s">
        <v>90</v>
      </c>
      <c r="C9" s="28"/>
      <c r="D9" s="26"/>
      <c r="E9" s="17"/>
    </row>
    <row r="10" spans="1:5" ht="18" customHeight="1">
      <c r="A10" s="20"/>
      <c r="B10" s="23"/>
      <c r="C10" s="23"/>
      <c r="D10" s="23"/>
      <c r="E10" s="17"/>
    </row>
    <row r="11" spans="1:6" ht="45.75" customHeight="1">
      <c r="A11" s="27" t="s">
        <v>76</v>
      </c>
      <c r="B11" s="27"/>
      <c r="C11" s="27"/>
      <c r="D11" s="22"/>
      <c r="E11" s="16"/>
      <c r="F11" s="16"/>
    </row>
    <row r="12" spans="1:3" ht="66" customHeight="1">
      <c r="A12" s="19" t="s">
        <v>72</v>
      </c>
      <c r="B12" s="13" t="s">
        <v>73</v>
      </c>
      <c r="C12" s="12" t="s">
        <v>83</v>
      </c>
    </row>
    <row r="13" spans="1:3" ht="15">
      <c r="A13" s="11">
        <v>1</v>
      </c>
      <c r="B13" s="11">
        <v>2</v>
      </c>
      <c r="C13" s="11">
        <v>3</v>
      </c>
    </row>
    <row r="14" spans="1:3" ht="15">
      <c r="A14" s="1"/>
      <c r="B14" s="2" t="s">
        <v>52</v>
      </c>
      <c r="C14" s="14">
        <f>C15+C20+C23+C25</f>
        <v>12955000</v>
      </c>
    </row>
    <row r="15" spans="1:3" ht="15">
      <c r="A15" s="2" t="s">
        <v>0</v>
      </c>
      <c r="B15" s="3" t="s">
        <v>1</v>
      </c>
      <c r="C15" s="14">
        <f>SUM(C16:C19)</f>
        <v>9410000</v>
      </c>
    </row>
    <row r="16" spans="1:3" ht="77.25" customHeight="1">
      <c r="A16" s="9" t="s">
        <v>2</v>
      </c>
      <c r="B16" s="4" t="s">
        <v>74</v>
      </c>
      <c r="C16" s="24">
        <v>3000</v>
      </c>
    </row>
    <row r="17" spans="1:3" ht="121.5" customHeight="1">
      <c r="A17" s="9" t="s">
        <v>3</v>
      </c>
      <c r="B17" s="5" t="s">
        <v>4</v>
      </c>
      <c r="C17" s="13">
        <v>9326000</v>
      </c>
    </row>
    <row r="18" spans="1:3" ht="111" customHeight="1">
      <c r="A18" s="9" t="s">
        <v>5</v>
      </c>
      <c r="B18" s="5" t="s">
        <v>6</v>
      </c>
      <c r="C18" s="24">
        <v>80000</v>
      </c>
    </row>
    <row r="19" spans="1:3" ht="75">
      <c r="A19" s="9" t="s">
        <v>7</v>
      </c>
      <c r="B19" s="4" t="s">
        <v>8</v>
      </c>
      <c r="C19" s="24">
        <v>1000</v>
      </c>
    </row>
    <row r="20" spans="1:3" ht="15">
      <c r="A20" s="2" t="s">
        <v>9</v>
      </c>
      <c r="B20" s="3" t="s">
        <v>10</v>
      </c>
      <c r="C20" s="14">
        <f>SUM(C21:C22)</f>
        <v>2505000</v>
      </c>
    </row>
    <row r="21" spans="1:3" ht="30">
      <c r="A21" s="9" t="s">
        <v>11</v>
      </c>
      <c r="B21" s="4" t="s">
        <v>12</v>
      </c>
      <c r="C21" s="24">
        <v>2300000</v>
      </c>
    </row>
    <row r="22" spans="1:3" ht="15">
      <c r="A22" s="1" t="s">
        <v>13</v>
      </c>
      <c r="B22" s="4" t="s">
        <v>14</v>
      </c>
      <c r="C22" s="24">
        <v>205000</v>
      </c>
    </row>
    <row r="23" spans="1:3" ht="28.5">
      <c r="A23" s="8" t="s">
        <v>77</v>
      </c>
      <c r="B23" s="3" t="s">
        <v>78</v>
      </c>
      <c r="C23" s="25">
        <v>205000</v>
      </c>
    </row>
    <row r="24" spans="1:3" ht="30">
      <c r="A24" s="9" t="s">
        <v>79</v>
      </c>
      <c r="B24" s="4" t="s">
        <v>80</v>
      </c>
      <c r="C24" s="24">
        <v>205000</v>
      </c>
    </row>
    <row r="25" spans="1:3" ht="15">
      <c r="A25" s="2" t="s">
        <v>15</v>
      </c>
      <c r="B25" s="3" t="s">
        <v>16</v>
      </c>
      <c r="C25" s="25">
        <f>SUM(C26:C27)</f>
        <v>835000</v>
      </c>
    </row>
    <row r="26" spans="1:3" ht="75">
      <c r="A26" s="9" t="s">
        <v>17</v>
      </c>
      <c r="B26" s="4" t="s">
        <v>18</v>
      </c>
      <c r="C26" s="24">
        <v>285000</v>
      </c>
    </row>
    <row r="27" spans="1:3" ht="105">
      <c r="A27" s="9" t="s">
        <v>19</v>
      </c>
      <c r="B27" s="5" t="s">
        <v>20</v>
      </c>
      <c r="C27" s="24">
        <v>550000</v>
      </c>
    </row>
    <row r="28" spans="1:3" ht="15">
      <c r="A28" s="9"/>
      <c r="B28" s="6" t="s">
        <v>53</v>
      </c>
      <c r="C28" s="25">
        <f>C29+C33+C35+C37+C40</f>
        <v>8393500</v>
      </c>
    </row>
    <row r="29" spans="1:3" ht="42.75">
      <c r="A29" s="8" t="s">
        <v>21</v>
      </c>
      <c r="B29" s="6" t="s">
        <v>22</v>
      </c>
      <c r="C29" s="14">
        <f>SUM(C30:C32)</f>
        <v>946500</v>
      </c>
    </row>
    <row r="30" spans="1:3" ht="90">
      <c r="A30" s="9" t="s">
        <v>23</v>
      </c>
      <c r="B30" s="5" t="s">
        <v>24</v>
      </c>
      <c r="C30" s="24">
        <v>780000</v>
      </c>
    </row>
    <row r="31" spans="1:3" ht="75">
      <c r="A31" s="9" t="s">
        <v>25</v>
      </c>
      <c r="B31" s="4" t="s">
        <v>26</v>
      </c>
      <c r="C31" s="24">
        <v>86500</v>
      </c>
    </row>
    <row r="32" spans="1:3" ht="60">
      <c r="A32" s="9" t="s">
        <v>27</v>
      </c>
      <c r="B32" s="4" t="s">
        <v>28</v>
      </c>
      <c r="C32" s="24">
        <v>80000</v>
      </c>
    </row>
    <row r="33" spans="1:3" ht="21" customHeight="1">
      <c r="A33" s="8" t="s">
        <v>29</v>
      </c>
      <c r="B33" s="3" t="s">
        <v>30</v>
      </c>
      <c r="C33" s="25">
        <v>250000</v>
      </c>
    </row>
    <row r="34" spans="1:3" ht="21" customHeight="1">
      <c r="A34" s="9" t="s">
        <v>54</v>
      </c>
      <c r="B34" s="7" t="s">
        <v>55</v>
      </c>
      <c r="C34" s="24">
        <v>250000</v>
      </c>
    </row>
    <row r="35" spans="1:3" ht="29.25" customHeight="1">
      <c r="A35" s="8" t="s">
        <v>56</v>
      </c>
      <c r="B35" s="10" t="s">
        <v>57</v>
      </c>
      <c r="C35" s="14">
        <v>4817000</v>
      </c>
    </row>
    <row r="36" spans="1:3" ht="60">
      <c r="A36" s="9" t="s">
        <v>43</v>
      </c>
      <c r="B36" s="4" t="s">
        <v>44</v>
      </c>
      <c r="C36" s="24">
        <v>4817000</v>
      </c>
    </row>
    <row r="37" spans="1:3" ht="28.5">
      <c r="A37" s="8" t="s">
        <v>31</v>
      </c>
      <c r="B37" s="3" t="s">
        <v>32</v>
      </c>
      <c r="C37" s="25">
        <f>SUM(C38:C39)</f>
        <v>800000</v>
      </c>
    </row>
    <row r="38" spans="1:3" ht="107.25" customHeight="1">
      <c r="A38" s="9" t="s">
        <v>33</v>
      </c>
      <c r="B38" s="15" t="s">
        <v>58</v>
      </c>
      <c r="C38" s="24">
        <v>600000</v>
      </c>
    </row>
    <row r="39" spans="1:3" ht="60">
      <c r="A39" s="9" t="s">
        <v>59</v>
      </c>
      <c r="B39" s="4" t="s">
        <v>34</v>
      </c>
      <c r="C39" s="24">
        <v>200000</v>
      </c>
    </row>
    <row r="40" spans="1:3" ht="15">
      <c r="A40" s="8" t="s">
        <v>47</v>
      </c>
      <c r="B40" s="3" t="s">
        <v>48</v>
      </c>
      <c r="C40" s="18">
        <f>SUM(C41:C48)</f>
        <v>1580000</v>
      </c>
    </row>
    <row r="41" spans="1:3" ht="75">
      <c r="A41" s="9" t="s">
        <v>60</v>
      </c>
      <c r="B41" s="4" t="s">
        <v>61</v>
      </c>
      <c r="C41" s="24">
        <v>2700</v>
      </c>
    </row>
    <row r="42" spans="1:3" ht="75">
      <c r="A42" s="9" t="s">
        <v>62</v>
      </c>
      <c r="B42" s="4" t="s">
        <v>63</v>
      </c>
      <c r="C42" s="24">
        <v>6200</v>
      </c>
    </row>
    <row r="43" spans="1:3" ht="75">
      <c r="A43" s="9" t="s">
        <v>64</v>
      </c>
      <c r="B43" s="4" t="s">
        <v>65</v>
      </c>
      <c r="C43" s="24">
        <v>144000</v>
      </c>
    </row>
    <row r="44" spans="1:3" ht="75">
      <c r="A44" s="9" t="s">
        <v>66</v>
      </c>
      <c r="B44" s="4" t="s">
        <v>67</v>
      </c>
      <c r="C44" s="24">
        <v>80000</v>
      </c>
    </row>
    <row r="45" spans="1:3" ht="60">
      <c r="A45" s="9" t="s">
        <v>68</v>
      </c>
      <c r="B45" s="4" t="s">
        <v>69</v>
      </c>
      <c r="C45" s="24">
        <v>36000</v>
      </c>
    </row>
    <row r="46" spans="1:3" ht="30">
      <c r="A46" s="9" t="s">
        <v>70</v>
      </c>
      <c r="B46" s="4" t="s">
        <v>71</v>
      </c>
      <c r="C46" s="24">
        <v>17000</v>
      </c>
    </row>
    <row r="47" spans="1:3" ht="35.25" customHeight="1">
      <c r="A47" s="9" t="s">
        <v>45</v>
      </c>
      <c r="B47" s="4" t="s">
        <v>46</v>
      </c>
      <c r="C47" s="24">
        <v>546600</v>
      </c>
    </row>
    <row r="48" spans="1:3" ht="45">
      <c r="A48" s="9" t="s">
        <v>35</v>
      </c>
      <c r="B48" s="4" t="s">
        <v>36</v>
      </c>
      <c r="C48" s="24">
        <v>747500</v>
      </c>
    </row>
    <row r="49" spans="1:3" ht="15">
      <c r="A49" s="8" t="s">
        <v>37</v>
      </c>
      <c r="B49" s="3" t="s">
        <v>38</v>
      </c>
      <c r="C49" s="14">
        <f>C50+C51+C52+C53</f>
        <v>148645700</v>
      </c>
    </row>
    <row r="50" spans="1:3" ht="30">
      <c r="A50" s="9" t="s">
        <v>39</v>
      </c>
      <c r="B50" s="4" t="s">
        <v>40</v>
      </c>
      <c r="C50" s="24">
        <v>87509100</v>
      </c>
    </row>
    <row r="51" spans="1:3" ht="15">
      <c r="A51" s="9" t="s">
        <v>49</v>
      </c>
      <c r="B51" s="4" t="s">
        <v>50</v>
      </c>
      <c r="C51" s="24">
        <v>2767500</v>
      </c>
    </row>
    <row r="52" spans="1:3" ht="15">
      <c r="A52" s="9" t="s">
        <v>41</v>
      </c>
      <c r="B52" s="4" t="s">
        <v>51</v>
      </c>
      <c r="C52" s="24">
        <v>58318800</v>
      </c>
    </row>
    <row r="53" spans="1:3" ht="15">
      <c r="A53" s="9" t="s">
        <v>81</v>
      </c>
      <c r="B53" s="4" t="s">
        <v>82</v>
      </c>
      <c r="C53" s="24">
        <v>50300</v>
      </c>
    </row>
    <row r="54" spans="1:3" ht="15">
      <c r="A54" s="1"/>
      <c r="B54" s="2" t="s">
        <v>42</v>
      </c>
      <c r="C54" s="25">
        <f>C14+C28+C49</f>
        <v>169994200</v>
      </c>
    </row>
    <row r="58" ht="15">
      <c r="E58" t="s">
        <v>75</v>
      </c>
    </row>
  </sheetData>
  <sheetProtection/>
  <mergeCells count="9">
    <mergeCell ref="A11:C11"/>
    <mergeCell ref="B1:D1"/>
    <mergeCell ref="B2:C2"/>
    <mergeCell ref="B3:C3"/>
    <mergeCell ref="B4:C4"/>
    <mergeCell ref="B6:C6"/>
    <mergeCell ref="B7:C7"/>
    <mergeCell ref="B8:C8"/>
    <mergeCell ref="B9:C9"/>
  </mergeCells>
  <printOptions/>
  <pageMargins left="0.7086614173228347" right="0.7086614173228347" top="0.5905511811023623" bottom="0.5905511811023623" header="0.31496062992125984" footer="0.31496062992125984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2010-02-04T13:04:11Z</dcterms:modified>
  <cp:category/>
  <cp:version/>
  <cp:contentType/>
  <cp:contentStatus/>
</cp:coreProperties>
</file>